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В АРЕМ инвес   факт на 2018 " sheetId="1" r:id="rId1"/>
  </sheets>
  <definedNames>
    <definedName name="_xlnm.Print_Area" localSheetId="0">'В АРЕМ инвес   факт на 2018 '!$A$1:$I$12</definedName>
  </definedNames>
  <calcPr calcId="145621"/>
</workbook>
</file>

<file path=xl/calcChain.xml><?xml version="1.0" encoding="utf-8"?>
<calcChain xmlns="http://schemas.openxmlformats.org/spreadsheetml/2006/main">
  <c r="I11" i="1" l="1"/>
  <c r="E11" i="1"/>
  <c r="H11" i="1"/>
  <c r="H10" i="1"/>
  <c r="I10" i="1" s="1"/>
  <c r="H9" i="1"/>
  <c r="I9" i="1" s="1"/>
  <c r="F9" i="1"/>
  <c r="H8" i="1"/>
  <c r="I8" i="1" s="1"/>
  <c r="F8" i="1"/>
  <c r="H7" i="1"/>
  <c r="I7" i="1" s="1"/>
  <c r="F7" i="1"/>
  <c r="H6" i="1"/>
  <c r="F6" i="1" l="1"/>
  <c r="I6" i="1"/>
</calcChain>
</file>

<file path=xl/sharedStrings.xml><?xml version="1.0" encoding="utf-8"?>
<sst xmlns="http://schemas.openxmlformats.org/spreadsheetml/2006/main" count="29" uniqueCount="25">
  <si>
    <t xml:space="preserve"> </t>
  </si>
  <si>
    <t>тыс.тг без НДС</t>
  </si>
  <si>
    <t>№ п/п</t>
  </si>
  <si>
    <t>Наименование статьи программы</t>
  </si>
  <si>
    <t>Ед.изм</t>
  </si>
  <si>
    <t>План-2019 г</t>
  </si>
  <si>
    <t>Исполнен. на 30.09.19 г</t>
  </si>
  <si>
    <t>Остаток  (окт.нояб.дек.)</t>
  </si>
  <si>
    <t>Кол-во</t>
  </si>
  <si>
    <t>сумма,        тыс.тг без НДС</t>
  </si>
  <si>
    <t>сумма,        тыс.тг</t>
  </si>
  <si>
    <t>I</t>
  </si>
  <si>
    <t>Модернизация РП-10 кВ №8 г.Талдыкорган</t>
  </si>
  <si>
    <t>шт</t>
  </si>
  <si>
    <t>1.1</t>
  </si>
  <si>
    <t>Модернизация кабельных сетей  10 кВ  от РП-10 №8</t>
  </si>
  <si>
    <t>км</t>
  </si>
  <si>
    <t>1.2</t>
  </si>
  <si>
    <t>Модернизация распределительных сетей  10/0,4 кВ  пост Отенай г.Талдыкорган</t>
  </si>
  <si>
    <t>1.3</t>
  </si>
  <si>
    <t>Модернизация распределительных сетей  10/0,4 кВ  с.Еркин г.Талдыкорган</t>
  </si>
  <si>
    <t>II</t>
  </si>
  <si>
    <t>Модернизация  системы АСКУЭ нижнего уровня по г.Талдыкорган</t>
  </si>
  <si>
    <t>Итого:</t>
  </si>
  <si>
    <t xml:space="preserve">Исполнение
 Программы модернизации региональных электрических сетей
 АО "ТАТЭК" за 9 месяцев 2019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</si>
</sst>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 wrapText="1"/>
    </xf>
    <xf numFmtId="4" fontId="5" fillId="3" borderId="0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89"/>
  <sheetViews>
    <sheetView tabSelected="1" view="pageBreakPreview" zoomScale="60" zoomScaleNormal="115" workbookViewId="0">
      <selection activeCell="M4" sqref="M4"/>
    </sheetView>
  </sheetViews>
  <sheetFormatPr defaultRowHeight="12.75" outlineLevelCol="1" x14ac:dyDescent="0.2"/>
  <cols>
    <col min="1" max="1" width="7.7109375" style="74" customWidth="1"/>
    <col min="2" max="2" width="44.28515625" style="3" customWidth="1"/>
    <col min="3" max="3" width="10.28515625" style="3" customWidth="1"/>
    <col min="4" max="4" width="14.140625" style="3" customWidth="1"/>
    <col min="5" max="5" width="14.140625" style="65" customWidth="1"/>
    <col min="6" max="6" width="17.28515625" style="65" hidden="1" customWidth="1" outlineLevel="1"/>
    <col min="7" max="7" width="2.42578125" style="65" hidden="1" customWidth="1" collapsed="1"/>
    <col min="8" max="8" width="21.42578125" style="65" customWidth="1" collapsed="1"/>
    <col min="9" max="9" width="23.85546875" style="66" customWidth="1"/>
    <col min="10" max="13" width="9.140625" style="3"/>
    <col min="14" max="14" width="13.28515625" style="3" customWidth="1"/>
    <col min="15" max="15" width="12.28515625" style="3" customWidth="1"/>
    <col min="16" max="16384" width="9.140625" style="3"/>
  </cols>
  <sheetData>
    <row r="1" spans="1:16" x14ac:dyDescent="0.2">
      <c r="A1" s="4" t="s">
        <v>0</v>
      </c>
      <c r="B1" s="5"/>
      <c r="C1" s="5"/>
      <c r="D1" s="5"/>
      <c r="E1" s="6"/>
      <c r="F1" s="6"/>
      <c r="G1" s="6"/>
      <c r="H1" s="6"/>
      <c r="I1" s="6"/>
      <c r="J1" s="7"/>
      <c r="K1" s="1"/>
      <c r="L1" s="1"/>
      <c r="M1" s="8"/>
      <c r="N1" s="8"/>
      <c r="O1" s="8"/>
      <c r="P1" s="1"/>
    </row>
    <row r="2" spans="1:16" ht="97.5" customHeight="1" x14ac:dyDescent="0.2">
      <c r="A2" s="9" t="s">
        <v>24</v>
      </c>
      <c r="B2" s="9"/>
      <c r="C2" s="9"/>
      <c r="D2" s="9"/>
      <c r="E2" s="9"/>
      <c r="F2" s="9"/>
      <c r="G2" s="9"/>
      <c r="H2" s="9"/>
      <c r="I2" s="9"/>
      <c r="J2" s="7"/>
      <c r="K2" s="1"/>
      <c r="L2" s="1"/>
      <c r="M2" s="10"/>
      <c r="N2" s="8"/>
      <c r="O2" s="8"/>
      <c r="P2" s="1"/>
    </row>
    <row r="3" spans="1:16" ht="28.5" customHeight="1" thickBot="1" x14ac:dyDescent="0.25">
      <c r="A3" s="4"/>
      <c r="B3" s="7"/>
      <c r="C3" s="7"/>
      <c r="D3" s="7"/>
      <c r="E3" s="2"/>
      <c r="F3" s="2"/>
      <c r="G3" s="11"/>
      <c r="H3" s="11"/>
      <c r="I3" s="12" t="s">
        <v>1</v>
      </c>
      <c r="J3" s="13"/>
      <c r="K3" s="1"/>
      <c r="L3" s="1"/>
      <c r="M3" s="10"/>
      <c r="N3" s="8"/>
      <c r="O3" s="8"/>
      <c r="P3" s="1"/>
    </row>
    <row r="4" spans="1:16" s="25" customFormat="1" ht="48.75" customHeight="1" x14ac:dyDescent="0.2">
      <c r="A4" s="14" t="s">
        <v>2</v>
      </c>
      <c r="B4" s="15" t="s">
        <v>3</v>
      </c>
      <c r="C4" s="15" t="s">
        <v>4</v>
      </c>
      <c r="D4" s="15" t="s">
        <v>5</v>
      </c>
      <c r="E4" s="16"/>
      <c r="F4" s="17"/>
      <c r="G4" s="18" t="s">
        <v>6</v>
      </c>
      <c r="H4" s="19"/>
      <c r="I4" s="20" t="s">
        <v>7</v>
      </c>
      <c r="J4" s="21"/>
      <c r="K4" s="22"/>
      <c r="L4" s="22"/>
      <c r="M4" s="23"/>
      <c r="N4" s="24"/>
      <c r="O4" s="24"/>
      <c r="P4" s="22"/>
    </row>
    <row r="5" spans="1:16" s="25" customFormat="1" ht="47.25" customHeight="1" x14ac:dyDescent="0.2">
      <c r="A5" s="26"/>
      <c r="B5" s="27"/>
      <c r="C5" s="27"/>
      <c r="D5" s="28" t="s">
        <v>8</v>
      </c>
      <c r="E5" s="29" t="s">
        <v>9</v>
      </c>
      <c r="F5" s="29"/>
      <c r="G5" s="28" t="s">
        <v>8</v>
      </c>
      <c r="H5" s="29" t="s">
        <v>10</v>
      </c>
      <c r="I5" s="30"/>
      <c r="J5" s="21"/>
      <c r="K5" s="22"/>
      <c r="L5" s="22"/>
      <c r="M5" s="23"/>
      <c r="N5" s="24"/>
      <c r="O5" s="24"/>
      <c r="P5" s="22"/>
    </row>
    <row r="6" spans="1:16" s="41" customFormat="1" ht="66.75" customHeight="1" x14ac:dyDescent="0.2">
      <c r="A6" s="31" t="s">
        <v>11</v>
      </c>
      <c r="B6" s="32" t="s">
        <v>12</v>
      </c>
      <c r="C6" s="33" t="s">
        <v>13</v>
      </c>
      <c r="D6" s="34">
        <v>1</v>
      </c>
      <c r="E6" s="35">
        <v>39514</v>
      </c>
      <c r="F6" s="34">
        <f>SUM(F7:F9)</f>
        <v>78.105999999999995</v>
      </c>
      <c r="G6" s="34"/>
      <c r="H6" s="35">
        <f>178.57143+90</f>
        <v>268.57142999999996</v>
      </c>
      <c r="I6" s="36">
        <f t="shared" ref="I6:I11" si="0">E6-H6</f>
        <v>39245.428570000004</v>
      </c>
      <c r="J6" s="37"/>
      <c r="K6" s="38"/>
      <c r="L6" s="39"/>
      <c r="M6" s="40"/>
      <c r="N6" s="40"/>
      <c r="O6" s="40"/>
      <c r="P6" s="38"/>
    </row>
    <row r="7" spans="1:16" s="41" customFormat="1" ht="53.25" customHeight="1" x14ac:dyDescent="0.2">
      <c r="A7" s="42" t="s">
        <v>14</v>
      </c>
      <c r="B7" s="43" t="s">
        <v>15</v>
      </c>
      <c r="C7" s="44" t="s">
        <v>16</v>
      </c>
      <c r="D7" s="45">
        <v>10.8</v>
      </c>
      <c r="E7" s="46">
        <v>100758</v>
      </c>
      <c r="F7" s="45">
        <f>D7*98%</f>
        <v>10.584</v>
      </c>
      <c r="G7" s="34"/>
      <c r="H7" s="45">
        <f>4111.62+1141.638+178.57143+90+400+1700</f>
        <v>7621.8294299999998</v>
      </c>
      <c r="I7" s="36">
        <f t="shared" si="0"/>
        <v>93136.170570000002</v>
      </c>
      <c r="J7" s="37"/>
      <c r="K7" s="38"/>
      <c r="L7" s="39"/>
      <c r="M7" s="40"/>
      <c r="N7" s="40"/>
      <c r="O7" s="40"/>
      <c r="P7" s="38"/>
    </row>
    <row r="8" spans="1:16" s="41" customFormat="1" ht="63.75" customHeight="1" x14ac:dyDescent="0.2">
      <c r="A8" s="42" t="s">
        <v>17</v>
      </c>
      <c r="B8" s="43" t="s">
        <v>18</v>
      </c>
      <c r="C8" s="44" t="s">
        <v>16</v>
      </c>
      <c r="D8" s="45">
        <v>33.700000000000003</v>
      </c>
      <c r="E8" s="46">
        <v>218412</v>
      </c>
      <c r="F8" s="45">
        <f>D8*98%</f>
        <v>33.026000000000003</v>
      </c>
      <c r="G8" s="34"/>
      <c r="H8" s="45">
        <f>75650.595+535.71429+90+3200</f>
        <v>79476.309290000005</v>
      </c>
      <c r="I8" s="36">
        <f t="shared" si="0"/>
        <v>138935.69071</v>
      </c>
      <c r="J8" s="37"/>
      <c r="K8" s="38"/>
      <c r="L8" s="39"/>
      <c r="M8" s="40"/>
      <c r="N8" s="40"/>
      <c r="O8" s="40"/>
      <c r="P8" s="38"/>
    </row>
    <row r="9" spans="1:16" s="41" customFormat="1" ht="64.5" customHeight="1" x14ac:dyDescent="0.2">
      <c r="A9" s="42" t="s">
        <v>19</v>
      </c>
      <c r="B9" s="43" t="s">
        <v>20</v>
      </c>
      <c r="C9" s="44" t="s">
        <v>16</v>
      </c>
      <c r="D9" s="45">
        <v>35.200000000000003</v>
      </c>
      <c r="E9" s="45">
        <v>244457</v>
      </c>
      <c r="F9" s="45">
        <f>D9*98%</f>
        <v>34.496000000000002</v>
      </c>
      <c r="G9" s="34"/>
      <c r="H9" s="45">
        <f>19402.525+535.71429+90</f>
        <v>20028.239290000001</v>
      </c>
      <c r="I9" s="36">
        <f t="shared" si="0"/>
        <v>224428.76071</v>
      </c>
      <c r="J9" s="37"/>
      <c r="K9" s="38"/>
      <c r="L9" s="39"/>
      <c r="M9" s="40"/>
      <c r="N9" s="40"/>
      <c r="O9" s="40"/>
      <c r="P9" s="38"/>
    </row>
    <row r="10" spans="1:16" s="49" customFormat="1" ht="43.5" customHeight="1" x14ac:dyDescent="0.2">
      <c r="A10" s="47" t="s">
        <v>21</v>
      </c>
      <c r="B10" s="43" t="s">
        <v>22</v>
      </c>
      <c r="C10" s="44" t="s">
        <v>13</v>
      </c>
      <c r="D10" s="46">
        <v>1</v>
      </c>
      <c r="E10" s="45">
        <v>3613</v>
      </c>
      <c r="F10" s="45"/>
      <c r="G10" s="34"/>
      <c r="H10" s="45">
        <f>89.28571</f>
        <v>89.285709999999995</v>
      </c>
      <c r="I10" s="36">
        <f t="shared" si="0"/>
        <v>3523.7142899999999</v>
      </c>
      <c r="J10" s="48"/>
      <c r="L10" s="50"/>
      <c r="M10" s="51"/>
      <c r="N10" s="51"/>
      <c r="O10" s="51"/>
    </row>
    <row r="11" spans="1:16" ht="39" customHeight="1" thickBot="1" x14ac:dyDescent="0.25">
      <c r="A11" s="52"/>
      <c r="B11" s="53" t="s">
        <v>23</v>
      </c>
      <c r="C11" s="54"/>
      <c r="D11" s="55"/>
      <c r="E11" s="56">
        <f>SUM(E6:E10)</f>
        <v>606754</v>
      </c>
      <c r="F11" s="56"/>
      <c r="G11" s="57"/>
      <c r="H11" s="56">
        <f>SUM(H6:H10)</f>
        <v>107484.23514999999</v>
      </c>
      <c r="I11" s="57">
        <f>E11-H11</f>
        <v>499269.76485000004</v>
      </c>
      <c r="J11" s="58"/>
      <c r="K11" s="1"/>
      <c r="L11" s="1"/>
      <c r="M11" s="8"/>
      <c r="N11" s="8"/>
      <c r="O11" s="8"/>
      <c r="P11" s="1"/>
    </row>
    <row r="12" spans="1:16" ht="15.75" customHeight="1" x14ac:dyDescent="0.2">
      <c r="A12" s="59"/>
      <c r="B12" s="60"/>
      <c r="C12" s="60"/>
      <c r="D12" s="60"/>
      <c r="E12" s="61"/>
      <c r="F12" s="61"/>
      <c r="G12" s="62"/>
      <c r="H12" s="62"/>
      <c r="I12" s="62"/>
      <c r="J12" s="63"/>
      <c r="K12" s="1"/>
      <c r="L12" s="1"/>
      <c r="M12" s="8"/>
      <c r="N12" s="8"/>
      <c r="O12" s="8"/>
      <c r="P12" s="1"/>
    </row>
    <row r="13" spans="1:16" x14ac:dyDescent="0.2">
      <c r="A13" s="64"/>
      <c r="B13" s="70"/>
      <c r="C13" s="70"/>
      <c r="D13" s="70"/>
      <c r="E13" s="71"/>
      <c r="F13" s="71"/>
      <c r="G13" s="71"/>
      <c r="H13" s="71"/>
      <c r="I13" s="72"/>
      <c r="J13" s="70"/>
    </row>
    <row r="14" spans="1:16" x14ac:dyDescent="0.2">
      <c r="A14" s="64"/>
      <c r="B14" s="70"/>
      <c r="C14" s="70"/>
      <c r="D14" s="70"/>
      <c r="E14" s="71"/>
      <c r="F14" s="71"/>
      <c r="G14" s="71"/>
      <c r="H14" s="71"/>
      <c r="I14" s="72"/>
      <c r="J14" s="70"/>
    </row>
    <row r="15" spans="1:16" x14ac:dyDescent="0.2">
      <c r="A15" s="64"/>
      <c r="B15" s="70"/>
      <c r="C15" s="70"/>
      <c r="D15" s="70"/>
      <c r="E15" s="71"/>
      <c r="F15" s="71"/>
      <c r="G15" s="71"/>
      <c r="H15" s="71"/>
      <c r="I15" s="72"/>
      <c r="J15" s="70"/>
    </row>
    <row r="16" spans="1:16" x14ac:dyDescent="0.2">
      <c r="A16" s="64"/>
      <c r="B16" s="73"/>
      <c r="C16" s="73"/>
      <c r="D16" s="73"/>
      <c r="E16" s="67"/>
      <c r="F16" s="67"/>
      <c r="G16" s="67"/>
      <c r="H16" s="67"/>
      <c r="I16" s="68"/>
      <c r="J16" s="69"/>
    </row>
    <row r="17" spans="1:10" x14ac:dyDescent="0.2">
      <c r="A17" s="64"/>
      <c r="B17" s="70"/>
      <c r="C17" s="70"/>
      <c r="D17" s="70"/>
      <c r="E17" s="71"/>
      <c r="F17" s="71"/>
      <c r="G17" s="71"/>
      <c r="H17" s="71"/>
      <c r="I17" s="72"/>
      <c r="J17" s="70"/>
    </row>
    <row r="18" spans="1:10" x14ac:dyDescent="0.2">
      <c r="A18" s="64"/>
    </row>
    <row r="19" spans="1:10" x14ac:dyDescent="0.2">
      <c r="A19" s="64"/>
    </row>
    <row r="20" spans="1:10" x14ac:dyDescent="0.2">
      <c r="A20" s="64"/>
    </row>
    <row r="21" spans="1:10" x14ac:dyDescent="0.2">
      <c r="A21" s="64"/>
    </row>
    <row r="22" spans="1:10" x14ac:dyDescent="0.2">
      <c r="A22" s="64"/>
    </row>
    <row r="23" spans="1:10" x14ac:dyDescent="0.2">
      <c r="A23" s="64"/>
    </row>
    <row r="24" spans="1:10" x14ac:dyDescent="0.2">
      <c r="A24" s="64"/>
    </row>
    <row r="25" spans="1:10" x14ac:dyDescent="0.2">
      <c r="A25" s="64"/>
    </row>
    <row r="26" spans="1:10" x14ac:dyDescent="0.2">
      <c r="A26" s="64"/>
    </row>
    <row r="27" spans="1:10" x14ac:dyDescent="0.2">
      <c r="A27" s="64"/>
    </row>
    <row r="28" spans="1:10" x14ac:dyDescent="0.2">
      <c r="A28" s="64"/>
    </row>
    <row r="29" spans="1:10" x14ac:dyDescent="0.2">
      <c r="A29" s="64"/>
    </row>
    <row r="30" spans="1:10" x14ac:dyDescent="0.2">
      <c r="A30" s="64"/>
    </row>
    <row r="31" spans="1:10" x14ac:dyDescent="0.2">
      <c r="A31" s="64"/>
    </row>
    <row r="32" spans="1:10" x14ac:dyDescent="0.2">
      <c r="A32" s="64"/>
    </row>
    <row r="33" spans="1:1" x14ac:dyDescent="0.2">
      <c r="A33" s="64"/>
    </row>
    <row r="34" spans="1:1" x14ac:dyDescent="0.2">
      <c r="A34" s="64"/>
    </row>
    <row r="35" spans="1:1" x14ac:dyDescent="0.2">
      <c r="A35" s="64"/>
    </row>
    <row r="36" spans="1:1" x14ac:dyDescent="0.2">
      <c r="A36" s="64"/>
    </row>
    <row r="37" spans="1:1" x14ac:dyDescent="0.2">
      <c r="A37" s="64"/>
    </row>
    <row r="38" spans="1:1" x14ac:dyDescent="0.2">
      <c r="A38" s="64"/>
    </row>
    <row r="39" spans="1:1" x14ac:dyDescent="0.2">
      <c r="A39" s="64"/>
    </row>
    <row r="40" spans="1:1" x14ac:dyDescent="0.2">
      <c r="A40" s="64"/>
    </row>
    <row r="41" spans="1:1" x14ac:dyDescent="0.2">
      <c r="A41" s="64"/>
    </row>
    <row r="42" spans="1:1" x14ac:dyDescent="0.2">
      <c r="A42" s="64"/>
    </row>
    <row r="43" spans="1:1" x14ac:dyDescent="0.2">
      <c r="A43" s="64"/>
    </row>
    <row r="44" spans="1:1" x14ac:dyDescent="0.2">
      <c r="A44" s="64"/>
    </row>
    <row r="45" spans="1:1" x14ac:dyDescent="0.2">
      <c r="A45" s="64"/>
    </row>
    <row r="46" spans="1:1" x14ac:dyDescent="0.2">
      <c r="A46" s="64"/>
    </row>
    <row r="47" spans="1:1" x14ac:dyDescent="0.2">
      <c r="A47" s="64"/>
    </row>
    <row r="48" spans="1:1" x14ac:dyDescent="0.2">
      <c r="A48" s="64"/>
    </row>
    <row r="49" spans="1:1" x14ac:dyDescent="0.2">
      <c r="A49" s="64"/>
    </row>
    <row r="50" spans="1:1" x14ac:dyDescent="0.2">
      <c r="A50" s="64"/>
    </row>
    <row r="51" spans="1:1" x14ac:dyDescent="0.2">
      <c r="A51" s="64"/>
    </row>
    <row r="52" spans="1:1" x14ac:dyDescent="0.2">
      <c r="A52" s="64"/>
    </row>
    <row r="53" spans="1:1" x14ac:dyDescent="0.2">
      <c r="A53" s="64"/>
    </row>
    <row r="54" spans="1:1" x14ac:dyDescent="0.2">
      <c r="A54" s="64"/>
    </row>
    <row r="55" spans="1:1" x14ac:dyDescent="0.2">
      <c r="A55" s="64"/>
    </row>
    <row r="56" spans="1:1" x14ac:dyDescent="0.2">
      <c r="A56" s="64"/>
    </row>
    <row r="57" spans="1:1" x14ac:dyDescent="0.2">
      <c r="A57" s="64"/>
    </row>
    <row r="58" spans="1:1" x14ac:dyDescent="0.2">
      <c r="A58" s="64"/>
    </row>
    <row r="59" spans="1:1" x14ac:dyDescent="0.2">
      <c r="A59" s="64"/>
    </row>
    <row r="60" spans="1:1" x14ac:dyDescent="0.2">
      <c r="A60" s="64"/>
    </row>
    <row r="61" spans="1:1" x14ac:dyDescent="0.2">
      <c r="A61" s="64"/>
    </row>
    <row r="62" spans="1:1" x14ac:dyDescent="0.2">
      <c r="A62" s="64"/>
    </row>
    <row r="63" spans="1:1" x14ac:dyDescent="0.2">
      <c r="A63" s="64"/>
    </row>
    <row r="64" spans="1:1" x14ac:dyDescent="0.2">
      <c r="A64" s="64"/>
    </row>
    <row r="65" spans="1:1" x14ac:dyDescent="0.2">
      <c r="A65" s="64"/>
    </row>
    <row r="66" spans="1:1" x14ac:dyDescent="0.2">
      <c r="A66" s="64"/>
    </row>
    <row r="67" spans="1:1" x14ac:dyDescent="0.2">
      <c r="A67" s="64"/>
    </row>
    <row r="68" spans="1:1" x14ac:dyDescent="0.2">
      <c r="A68" s="64"/>
    </row>
    <row r="69" spans="1:1" x14ac:dyDescent="0.2">
      <c r="A69" s="64"/>
    </row>
    <row r="70" spans="1:1" x14ac:dyDescent="0.2">
      <c r="A70" s="64"/>
    </row>
    <row r="71" spans="1:1" x14ac:dyDescent="0.2">
      <c r="A71" s="64"/>
    </row>
    <row r="72" spans="1:1" x14ac:dyDescent="0.2">
      <c r="A72" s="64"/>
    </row>
    <row r="73" spans="1:1" x14ac:dyDescent="0.2">
      <c r="A73" s="64"/>
    </row>
    <row r="74" spans="1:1" x14ac:dyDescent="0.2">
      <c r="A74" s="64"/>
    </row>
    <row r="75" spans="1:1" x14ac:dyDescent="0.2">
      <c r="A75" s="64"/>
    </row>
    <row r="76" spans="1:1" x14ac:dyDescent="0.2">
      <c r="A76" s="64"/>
    </row>
    <row r="77" spans="1:1" x14ac:dyDescent="0.2">
      <c r="A77" s="64"/>
    </row>
    <row r="78" spans="1:1" x14ac:dyDescent="0.2">
      <c r="A78" s="64"/>
    </row>
    <row r="79" spans="1:1" x14ac:dyDescent="0.2">
      <c r="A79" s="64"/>
    </row>
    <row r="80" spans="1:1" x14ac:dyDescent="0.2">
      <c r="A80" s="64"/>
    </row>
    <row r="81" spans="1:1" x14ac:dyDescent="0.2">
      <c r="A81" s="64"/>
    </row>
    <row r="82" spans="1:1" x14ac:dyDescent="0.2">
      <c r="A82" s="64"/>
    </row>
    <row r="83" spans="1:1" x14ac:dyDescent="0.2">
      <c r="A83" s="64"/>
    </row>
    <row r="84" spans="1:1" x14ac:dyDescent="0.2">
      <c r="A84" s="64"/>
    </row>
    <row r="85" spans="1:1" x14ac:dyDescent="0.2">
      <c r="A85" s="64"/>
    </row>
    <row r="86" spans="1:1" x14ac:dyDescent="0.2">
      <c r="A86" s="64"/>
    </row>
    <row r="87" spans="1:1" x14ac:dyDescent="0.2">
      <c r="A87" s="64"/>
    </row>
    <row r="88" spans="1:1" x14ac:dyDescent="0.2">
      <c r="A88" s="64"/>
    </row>
    <row r="89" spans="1:1" x14ac:dyDescent="0.2">
      <c r="A89" s="64"/>
    </row>
  </sheetData>
  <mergeCells count="9">
    <mergeCell ref="B1:I1"/>
    <mergeCell ref="A2:I2"/>
    <mergeCell ref="G3:H3"/>
    <mergeCell ref="A4:A5"/>
    <mergeCell ref="B4:B5"/>
    <mergeCell ref="C4:C5"/>
    <mergeCell ref="D4:E4"/>
    <mergeCell ref="G4:H4"/>
    <mergeCell ref="I4:I5"/>
  </mergeCells>
  <printOptions horizontalCentered="1"/>
  <pageMargins left="0.19685039370078741" right="0" top="0.39370078740157483" bottom="0" header="0" footer="0"/>
  <pageSetup paperSize="9" scale="6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АРЕМ инвес   факт на 2018 </vt:lpstr>
      <vt:lpstr>'В АРЕМ инвес   факт на 2018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2019-12-03T02:58:18Z</dcterms:created>
  <dcterms:modified xsi:type="dcterms:W3CDTF">2019-12-03T03:03:52Z</dcterms:modified>
</cp:coreProperties>
</file>